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5" windowWidth="1560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108" i="1"/>
  <c r="B195" l="1"/>
  <c r="A195"/>
  <c r="L194"/>
  <c r="J194"/>
  <c r="I194"/>
  <c r="H194"/>
  <c r="G194"/>
  <c r="F194"/>
  <c r="B185"/>
  <c r="A185"/>
  <c r="L195"/>
  <c r="J184"/>
  <c r="J195" s="1"/>
  <c r="I184"/>
  <c r="I195" s="1"/>
  <c r="H184"/>
  <c r="H195" s="1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F165"/>
  <c r="B157"/>
  <c r="A157"/>
  <c r="L156"/>
  <c r="J156"/>
  <c r="I156"/>
  <c r="H156"/>
  <c r="G156"/>
  <c r="F156"/>
  <c r="B147"/>
  <c r="A147"/>
  <c r="I146"/>
  <c r="I157" s="1"/>
  <c r="H146"/>
  <c r="H157" s="1"/>
  <c r="G146"/>
  <c r="F146"/>
  <c r="B138"/>
  <c r="A138"/>
  <c r="L137"/>
  <c r="J137"/>
  <c r="I137"/>
  <c r="H137"/>
  <c r="G137"/>
  <c r="F137"/>
  <c r="B128"/>
  <c r="A128"/>
  <c r="L138"/>
  <c r="J127"/>
  <c r="J138" s="1"/>
  <c r="I138"/>
  <c r="H138"/>
  <c r="G127"/>
  <c r="F127"/>
  <c r="B119"/>
  <c r="A119"/>
  <c r="L118"/>
  <c r="J118"/>
  <c r="I118"/>
  <c r="H118"/>
  <c r="G118"/>
  <c r="F118"/>
  <c r="B109"/>
  <c r="A109"/>
  <c r="I108"/>
  <c r="H108"/>
  <c r="G108"/>
  <c r="F108"/>
  <c r="B100"/>
  <c r="A100"/>
  <c r="L99"/>
  <c r="J99"/>
  <c r="I99"/>
  <c r="H99"/>
  <c r="G99"/>
  <c r="F99"/>
  <c r="B90"/>
  <c r="A90"/>
  <c r="L89"/>
  <c r="J89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81"/>
  <c r="I70"/>
  <c r="I81" s="1"/>
  <c r="H70"/>
  <c r="H81" s="1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H13"/>
  <c r="G13"/>
  <c r="F13"/>
  <c r="G157" l="1"/>
  <c r="F157"/>
  <c r="J43"/>
  <c r="H62"/>
  <c r="H119"/>
  <c r="H176"/>
  <c r="F119"/>
  <c r="L43"/>
  <c r="L157"/>
  <c r="I62"/>
  <c r="I119"/>
  <c r="I176"/>
  <c r="J100"/>
  <c r="G62"/>
  <c r="F24"/>
  <c r="J62"/>
  <c r="F81"/>
  <c r="J119"/>
  <c r="F138"/>
  <c r="J176"/>
  <c r="F195"/>
  <c r="F62"/>
  <c r="F176"/>
  <c r="G119"/>
  <c r="G24"/>
  <c r="L62"/>
  <c r="G81"/>
  <c r="L119"/>
  <c r="G138"/>
  <c r="L176"/>
  <c r="G195"/>
  <c r="J157"/>
  <c r="G176"/>
  <c r="H24"/>
  <c r="L100"/>
  <c r="I24"/>
  <c r="I196" l="1"/>
  <c r="L196"/>
  <c r="H196"/>
  <c r="G196"/>
  <c r="F196"/>
  <c r="J196"/>
</calcChain>
</file>

<file path=xl/sharedStrings.xml><?xml version="1.0" encoding="utf-8"?>
<sst xmlns="http://schemas.openxmlformats.org/spreadsheetml/2006/main" count="236" uniqueCount="72">
  <si>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</si>
  <si>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</si>
  <si>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</si>
  <si>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</si>
  <si>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</si>
  <si>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</si>
  <si>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</si>
  <si>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</si>
  <si>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</si>
  <si>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</si>
  <si>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</si>
  <si>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</si>
  <si>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</si>
  <si>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</si>
  <si>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</si>
  <si>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</si>
  <si>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</si>
  <si>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</si>
  <si>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</si>
  <si>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</si>
  <si>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</si>
  <si>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</si>
  <si>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</si>
  <si>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</si>
  <si>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</si>
  <si>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</si>
  <si>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</si>
  <si>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</si>
  <si>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</si>
  <si>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</si>
  <si>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</si>
  <si>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</si>
  <si>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</si>
  <si>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</si>
  <si>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</si>
  <si>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</si>
  <si>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</si>
  <si>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</si>
  <si>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</si>
  <si>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</si>
  <si>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яблоко свежее</t>
  </si>
  <si>
    <t>огурец свежий</t>
  </si>
  <si>
    <t>сок</t>
  </si>
  <si>
    <t>директор</t>
  </si>
  <si>
    <t xml:space="preserve">Крайнова О.С, </t>
  </si>
  <si>
    <t>Муниципальное бюджетное общеобразовательное учреждение Горкинская средняя школа</t>
  </si>
  <si>
    <t>каша пшенная вязкая</t>
  </si>
  <si>
    <t>какао с молоком</t>
  </si>
  <si>
    <t>сыр  (порциями)</t>
  </si>
  <si>
    <t>масло (порциями)</t>
  </si>
  <si>
    <t>тефтели мясные с рисом</t>
  </si>
  <si>
    <t>макароны отварные</t>
  </si>
  <si>
    <t>чай с сахаром</t>
  </si>
  <si>
    <t>пудинг из творога со сгущенным молоком</t>
  </si>
  <si>
    <t>йогурт</t>
  </si>
  <si>
    <t>рыба припущенная</t>
  </si>
  <si>
    <t>22.44</t>
  </si>
  <si>
    <t>пюре картофельное</t>
  </si>
  <si>
    <t>компот из сухофруктов</t>
  </si>
  <si>
    <t>салат из отварной свеклы</t>
  </si>
  <si>
    <t>плов из птицы</t>
  </si>
  <si>
    <t>яблоко</t>
  </si>
  <si>
    <t>каша Дружба</t>
  </si>
  <si>
    <t>голубцы ленивые</t>
  </si>
  <si>
    <t>кофейный напиток</t>
  </si>
  <si>
    <t>0.2</t>
  </si>
  <si>
    <t>омлет натуральный</t>
  </si>
  <si>
    <t>гуляш из курицы</t>
  </si>
  <si>
    <t>жаркое по-домашнему</t>
  </si>
  <si>
    <t>салат из белокочанной капусты</t>
  </si>
  <si>
    <t>кисломол.</t>
  </si>
  <si>
    <t>января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</si>
</sst>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04" activePane="bottomRight" state="frozen"/>
      <selection pane="topRight" activeCell="E1" sqref="E1"/>
      <selection pane="bottomLeft" activeCell="A6" sqref="A6"/>
      <selection pane="bottomRight" activeCell="E104" sqref="E10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2.75" customHeight="1">
      <c r="A1" s="1" t="s">
        <v>7</v>
      </c>
      <c r="C1" s="52" t="s">
        <v>45</v>
      </c>
      <c r="D1" s="53"/>
      <c r="E1" s="53"/>
      <c r="F1" s="12" t="s">
        <v>16</v>
      </c>
      <c r="G1" s="2" t="s">
        <v>17</v>
      </c>
      <c r="H1" s="54" t="s">
        <v>43</v>
      </c>
      <c r="I1" s="54"/>
      <c r="J1" s="54"/>
      <c r="K1" s="54"/>
    </row>
    <row r="2" spans="1:12" ht="18">
      <c r="A2" s="35" t="s">
        <v>6</v>
      </c>
      <c r="C2" s="2"/>
      <c r="G2" s="2" t="s">
        <v>18</v>
      </c>
      <c r="H2" s="54" t="s">
        <v>44</v>
      </c>
      <c r="I2" s="54"/>
      <c r="J2" s="54"/>
      <c r="K2" s="5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 t="s">
        <v>71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0">
        <v>150</v>
      </c>
      <c r="G6" s="40">
        <v>6.2</v>
      </c>
      <c r="H6" s="40">
        <v>6.87</v>
      </c>
      <c r="I6" s="40">
        <v>29.51</v>
      </c>
      <c r="J6" s="40">
        <v>205</v>
      </c>
      <c r="K6" s="41">
        <v>184</v>
      </c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3.8</v>
      </c>
      <c r="H8" s="43">
        <v>3</v>
      </c>
      <c r="I8" s="43">
        <v>19.7</v>
      </c>
      <c r="J8" s="43">
        <v>122</v>
      </c>
      <c r="K8" s="44">
        <v>433</v>
      </c>
      <c r="L8" s="43"/>
    </row>
    <row r="9" spans="1:12" ht="15">
      <c r="A9" s="23"/>
      <c r="B9" s="15"/>
      <c r="C9" s="11"/>
      <c r="D9" s="7" t="s">
        <v>23</v>
      </c>
      <c r="E9" s="42" t="s">
        <v>39</v>
      </c>
      <c r="F9" s="43">
        <v>40</v>
      </c>
      <c r="G9" s="43">
        <v>3.1</v>
      </c>
      <c r="H9" s="43">
        <v>0.2</v>
      </c>
      <c r="I9" s="43">
        <v>20.100000000000001</v>
      </c>
      <c r="J9" s="43">
        <v>95</v>
      </c>
      <c r="K9" s="44"/>
      <c r="L9" s="43"/>
    </row>
    <row r="10" spans="1:12" ht="15">
      <c r="A10" s="23"/>
      <c r="B10" s="15"/>
      <c r="C10" s="11"/>
      <c r="D10" s="7" t="s">
        <v>24</v>
      </c>
      <c r="E10" s="42" t="s">
        <v>40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42</v>
      </c>
      <c r="K10" s="44"/>
      <c r="L10" s="43"/>
    </row>
    <row r="11" spans="1:12" ht="15">
      <c r="A11" s="23"/>
      <c r="B11" s="15"/>
      <c r="C11" s="11"/>
      <c r="D11" s="6" t="s">
        <v>70</v>
      </c>
      <c r="E11" s="42" t="s">
        <v>48</v>
      </c>
      <c r="F11" s="43">
        <v>10</v>
      </c>
      <c r="G11" s="43">
        <v>2.31</v>
      </c>
      <c r="H11" s="43">
        <v>2.98</v>
      </c>
      <c r="I11" s="43">
        <v>0</v>
      </c>
      <c r="J11" s="43">
        <v>37</v>
      </c>
      <c r="K11" s="44">
        <v>14</v>
      </c>
      <c r="L11" s="43"/>
    </row>
    <row r="12" spans="1:12" ht="15">
      <c r="A12" s="23"/>
      <c r="B12" s="15"/>
      <c r="C12" s="11"/>
      <c r="D12" s="6" t="s">
        <v>70</v>
      </c>
      <c r="E12" s="42" t="s">
        <v>49</v>
      </c>
      <c r="F12" s="43">
        <v>10</v>
      </c>
      <c r="G12" s="43">
        <v>0.1</v>
      </c>
      <c r="H12" s="43">
        <v>8.3000000000000007</v>
      </c>
      <c r="I12" s="43">
        <v>0.1</v>
      </c>
      <c r="J12" s="43">
        <v>75</v>
      </c>
      <c r="K12" s="44">
        <v>13</v>
      </c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15.91</v>
      </c>
      <c r="H13" s="19">
        <f t="shared" si="0"/>
        <v>21.75</v>
      </c>
      <c r="I13" s="19">
        <f t="shared" si="0"/>
        <v>79.209999999999994</v>
      </c>
      <c r="J13" s="19">
        <f t="shared" si="0"/>
        <v>576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510</v>
      </c>
      <c r="G24" s="32">
        <f t="shared" ref="G24:J24" si="4">G13+G23</f>
        <v>15.91</v>
      </c>
      <c r="H24" s="32">
        <f t="shared" si="4"/>
        <v>21.75</v>
      </c>
      <c r="I24" s="32">
        <f t="shared" si="4"/>
        <v>79.209999999999994</v>
      </c>
      <c r="J24" s="32">
        <f t="shared" si="4"/>
        <v>576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100</v>
      </c>
      <c r="G25" s="40">
        <v>15</v>
      </c>
      <c r="H25" s="40">
        <v>13.8</v>
      </c>
      <c r="I25" s="40">
        <v>7</v>
      </c>
      <c r="J25" s="40">
        <v>208</v>
      </c>
      <c r="K25" s="41">
        <v>285</v>
      </c>
      <c r="L25" s="40"/>
    </row>
    <row r="26" spans="1:12" ht="15">
      <c r="A26" s="14"/>
      <c r="B26" s="15"/>
      <c r="C26" s="11"/>
      <c r="D26" s="6" t="s">
        <v>21</v>
      </c>
      <c r="E26" s="42" t="s">
        <v>51</v>
      </c>
      <c r="F26" s="43">
        <v>160</v>
      </c>
      <c r="G26" s="43">
        <v>5.8</v>
      </c>
      <c r="H26" s="51">
        <v>4.8</v>
      </c>
      <c r="I26" s="43">
        <v>37.1</v>
      </c>
      <c r="J26" s="43">
        <v>215</v>
      </c>
      <c r="K26" s="44">
        <v>331</v>
      </c>
      <c r="L26" s="43"/>
    </row>
    <row r="27" spans="1:12" ht="15">
      <c r="A27" s="14"/>
      <c r="B27" s="15"/>
      <c r="C27" s="11"/>
      <c r="D27" s="7" t="s">
        <v>22</v>
      </c>
      <c r="E27" s="42" t="s">
        <v>52</v>
      </c>
      <c r="F27" s="43">
        <v>200</v>
      </c>
      <c r="G27" s="43">
        <v>0.2</v>
      </c>
      <c r="H27" s="43">
        <v>0</v>
      </c>
      <c r="I27" s="43">
        <v>15</v>
      </c>
      <c r="J27" s="43">
        <v>61</v>
      </c>
      <c r="K27" s="44">
        <v>430</v>
      </c>
      <c r="L27" s="43"/>
    </row>
    <row r="28" spans="1:12" ht="15">
      <c r="A28" s="14"/>
      <c r="B28" s="15"/>
      <c r="C28" s="11"/>
      <c r="D28" s="7" t="s">
        <v>23</v>
      </c>
      <c r="E28" s="42" t="s">
        <v>39</v>
      </c>
      <c r="F28" s="43">
        <v>40</v>
      </c>
      <c r="G28" s="43">
        <v>3.1</v>
      </c>
      <c r="H28" s="43">
        <v>0.2</v>
      </c>
      <c r="I28" s="43">
        <v>20.100000000000001</v>
      </c>
      <c r="J28" s="43">
        <v>95</v>
      </c>
      <c r="K28" s="44"/>
      <c r="L28" s="43"/>
    </row>
    <row r="29" spans="1:12" ht="1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24.1</v>
      </c>
      <c r="H32" s="19">
        <f t="shared" ref="H32" si="7">SUM(H25:H31)</f>
        <v>18.8</v>
      </c>
      <c r="I32" s="19">
        <f t="shared" ref="I32" si="8">SUM(I25:I31)</f>
        <v>79.2</v>
      </c>
      <c r="J32" s="19">
        <f t="shared" ref="J32:L32" si="9">SUM(J25:J31)</f>
        <v>579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500</v>
      </c>
      <c r="G43" s="32">
        <f t="shared" ref="G43" si="14">G32+G42</f>
        <v>24.1</v>
      </c>
      <c r="H43" s="32">
        <f t="shared" ref="H43" si="15">H32+H42</f>
        <v>18.8</v>
      </c>
      <c r="I43" s="32">
        <f t="shared" ref="I43" si="16">I32+I42</f>
        <v>79.2</v>
      </c>
      <c r="J43" s="32">
        <f t="shared" ref="J43:L43" si="17">J32+J42</f>
        <v>579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53</v>
      </c>
      <c r="F44" s="40">
        <v>260</v>
      </c>
      <c r="G44" s="40">
        <v>24.44</v>
      </c>
      <c r="H44" s="40">
        <v>17.96</v>
      </c>
      <c r="I44" s="40">
        <v>48.86</v>
      </c>
      <c r="J44" s="40">
        <v>410</v>
      </c>
      <c r="K44" s="41">
        <v>225</v>
      </c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42</v>
      </c>
      <c r="F46" s="43">
        <v>200</v>
      </c>
      <c r="G46" s="43">
        <v>1</v>
      </c>
      <c r="H46" s="43">
        <v>0</v>
      </c>
      <c r="I46" s="43">
        <v>20.2</v>
      </c>
      <c r="J46" s="43">
        <v>76</v>
      </c>
      <c r="K46" s="44">
        <v>389</v>
      </c>
      <c r="L46" s="43"/>
    </row>
    <row r="47" spans="1:12" ht="15">
      <c r="A47" s="23"/>
      <c r="B47" s="15"/>
      <c r="C47" s="11"/>
      <c r="D47" s="7" t="s">
        <v>23</v>
      </c>
      <c r="E47" s="42" t="s">
        <v>39</v>
      </c>
      <c r="F47" s="43">
        <v>40</v>
      </c>
      <c r="G47" s="43">
        <v>3.1</v>
      </c>
      <c r="H47" s="43">
        <v>0.2</v>
      </c>
      <c r="I47" s="43">
        <v>20.100000000000001</v>
      </c>
      <c r="J47" s="43">
        <v>83</v>
      </c>
      <c r="K47" s="44"/>
      <c r="L47" s="43"/>
    </row>
    <row r="48" spans="1:12" ht="1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51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28.540000000000003</v>
      </c>
      <c r="H51" s="19">
        <f t="shared" ref="H51" si="19">SUM(H44:H50)</f>
        <v>18.16</v>
      </c>
      <c r="I51" s="19">
        <f t="shared" ref="I51" si="20">SUM(I44:I50)</f>
        <v>89.16</v>
      </c>
      <c r="J51" s="19">
        <f t="shared" ref="J51:L51" si="21">SUM(J44:J50)</f>
        <v>569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500</v>
      </c>
      <c r="G62" s="32">
        <f t="shared" ref="G62" si="26">G51+G61</f>
        <v>28.540000000000003</v>
      </c>
      <c r="H62" s="32">
        <f t="shared" ref="H62" si="27">H51+H61</f>
        <v>18.16</v>
      </c>
      <c r="I62" s="32">
        <f t="shared" ref="I62" si="28">I51+I61</f>
        <v>89.16</v>
      </c>
      <c r="J62" s="32">
        <f t="shared" ref="J62:L62" si="29">J51+J61</f>
        <v>569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55</v>
      </c>
      <c r="F63" s="40">
        <v>100</v>
      </c>
      <c r="G63" s="40" t="s">
        <v>56</v>
      </c>
      <c r="H63" s="40">
        <v>7.21</v>
      </c>
      <c r="I63" s="40">
        <v>0</v>
      </c>
      <c r="J63" s="40">
        <v>152</v>
      </c>
      <c r="K63" s="41">
        <v>229</v>
      </c>
      <c r="L63" s="40"/>
    </row>
    <row r="64" spans="1:12" ht="15">
      <c r="A64" s="23"/>
      <c r="B64" s="15"/>
      <c r="C64" s="11"/>
      <c r="D64" s="6" t="s">
        <v>21</v>
      </c>
      <c r="E64" s="42" t="s">
        <v>57</v>
      </c>
      <c r="F64" s="43">
        <v>150</v>
      </c>
      <c r="G64" s="43">
        <v>3.2</v>
      </c>
      <c r="H64" s="43">
        <v>5.0999999999999996</v>
      </c>
      <c r="I64" s="43">
        <v>21.4</v>
      </c>
      <c r="J64" s="43">
        <v>144</v>
      </c>
      <c r="K64" s="44">
        <v>335</v>
      </c>
      <c r="L64" s="43"/>
    </row>
    <row r="65" spans="1:12" ht="15">
      <c r="A65" s="23"/>
      <c r="B65" s="15"/>
      <c r="C65" s="11"/>
      <c r="D65" s="7" t="s">
        <v>22</v>
      </c>
      <c r="E65" s="42" t="s">
        <v>58</v>
      </c>
      <c r="F65" s="43">
        <v>200</v>
      </c>
      <c r="G65" s="43">
        <v>0.6</v>
      </c>
      <c r="H65" s="43">
        <v>0.1</v>
      </c>
      <c r="I65" s="43">
        <v>31.7</v>
      </c>
      <c r="J65" s="43">
        <v>131</v>
      </c>
      <c r="K65" s="44">
        <v>402</v>
      </c>
      <c r="L65" s="43"/>
    </row>
    <row r="66" spans="1:12" ht="15">
      <c r="A66" s="23"/>
      <c r="B66" s="15"/>
      <c r="C66" s="11"/>
      <c r="D66" s="7" t="s">
        <v>23</v>
      </c>
      <c r="E66" s="42" t="s">
        <v>39</v>
      </c>
      <c r="F66" s="43">
        <v>40</v>
      </c>
      <c r="G66" s="43">
        <v>3.1</v>
      </c>
      <c r="H66" s="43">
        <v>0.2</v>
      </c>
      <c r="I66" s="43">
        <v>20.100000000000001</v>
      </c>
      <c r="J66" s="43">
        <v>95</v>
      </c>
      <c r="K66" s="44"/>
      <c r="L66" s="43"/>
    </row>
    <row r="67" spans="1:12" ht="15">
      <c r="A67" s="23"/>
      <c r="B67" s="15"/>
      <c r="C67" s="11"/>
      <c r="D67" s="7" t="s">
        <v>26</v>
      </c>
      <c r="E67" s="42" t="s">
        <v>59</v>
      </c>
      <c r="F67" s="43">
        <v>60</v>
      </c>
      <c r="G67" s="43">
        <v>0.86</v>
      </c>
      <c r="H67" s="43">
        <v>3.65</v>
      </c>
      <c r="I67" s="43">
        <v>5.0199999999999996</v>
      </c>
      <c r="J67" s="43">
        <v>56</v>
      </c>
      <c r="K67" s="44">
        <v>33</v>
      </c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v>30.2</v>
      </c>
      <c r="H70" s="19">
        <f t="shared" ref="H70" si="30">SUM(H63:H69)</f>
        <v>16.259999999999998</v>
      </c>
      <c r="I70" s="19">
        <f t="shared" ref="I70" si="31">SUM(I63:I69)</f>
        <v>78.219999999999985</v>
      </c>
      <c r="J70" s="19">
        <v>578</v>
      </c>
      <c r="K70" s="25"/>
      <c r="L70" s="19">
        <f t="shared" ref="L70" si="32">SUM(L63:L69)</f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550</v>
      </c>
      <c r="G81" s="32">
        <f t="shared" ref="G81" si="37">G70+G80</f>
        <v>30.2</v>
      </c>
      <c r="H81" s="32">
        <f t="shared" ref="H81" si="38">H70+H80</f>
        <v>16.259999999999998</v>
      </c>
      <c r="I81" s="32">
        <f t="shared" ref="I81" si="39">I70+I80</f>
        <v>78.219999999999985</v>
      </c>
      <c r="J81" s="32">
        <f t="shared" ref="J81:L81" si="40">J70+J80</f>
        <v>578</v>
      </c>
      <c r="K81" s="32"/>
      <c r="L81" s="32">
        <f t="shared" si="40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60</v>
      </c>
      <c r="F82" s="40">
        <v>180</v>
      </c>
      <c r="G82" s="40">
        <v>20.3</v>
      </c>
      <c r="H82" s="40">
        <v>17</v>
      </c>
      <c r="I82" s="40">
        <v>35.69</v>
      </c>
      <c r="J82" s="40">
        <v>377</v>
      </c>
      <c r="K82" s="41">
        <v>265</v>
      </c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52</v>
      </c>
      <c r="F84" s="43">
        <v>200</v>
      </c>
      <c r="G84" s="43">
        <v>0.2</v>
      </c>
      <c r="H84" s="43">
        <v>0</v>
      </c>
      <c r="I84" s="43">
        <v>15</v>
      </c>
      <c r="J84" s="43">
        <v>61</v>
      </c>
      <c r="K84" s="44">
        <v>430</v>
      </c>
      <c r="L84" s="43"/>
    </row>
    <row r="85" spans="1:12" ht="15">
      <c r="A85" s="23"/>
      <c r="B85" s="15"/>
      <c r="C85" s="11"/>
      <c r="D85" s="7" t="s">
        <v>23</v>
      </c>
      <c r="E85" s="42" t="s">
        <v>39</v>
      </c>
      <c r="F85" s="43">
        <v>40</v>
      </c>
      <c r="G85" s="43">
        <v>3.1</v>
      </c>
      <c r="H85" s="43">
        <v>0.2</v>
      </c>
      <c r="I85" s="43">
        <v>20.100000000000001</v>
      </c>
      <c r="J85" s="43">
        <v>95</v>
      </c>
      <c r="K85" s="44"/>
      <c r="L85" s="43"/>
    </row>
    <row r="86" spans="1:12" ht="15">
      <c r="A86" s="23"/>
      <c r="B86" s="15"/>
      <c r="C86" s="11"/>
      <c r="D86" s="7" t="s">
        <v>24</v>
      </c>
      <c r="E86" s="42" t="s">
        <v>61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42</v>
      </c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1">SUM(G82:G88)</f>
        <v>24</v>
      </c>
      <c r="H89" s="19">
        <f t="shared" ref="H89" si="42">SUM(H82:H88)</f>
        <v>17.599999999999998</v>
      </c>
      <c r="I89" s="19">
        <f t="shared" ref="I89" si="43">SUM(I82:I88)</f>
        <v>80.589999999999989</v>
      </c>
      <c r="J89" s="19">
        <f t="shared" ref="J89:L89" si="44">SUM(J82:J88)</f>
        <v>575</v>
      </c>
      <c r="K89" s="25"/>
      <c r="L89" s="19">
        <f t="shared" si="44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520</v>
      </c>
      <c r="G100" s="32">
        <f t="shared" ref="G100" si="49">G89+G99</f>
        <v>24</v>
      </c>
      <c r="H100" s="32">
        <f t="shared" ref="H100" si="50">H89+H99</f>
        <v>17.599999999999998</v>
      </c>
      <c r="I100" s="32">
        <f t="shared" ref="I100" si="51">I89+I99</f>
        <v>80.589999999999989</v>
      </c>
      <c r="J100" s="32">
        <f t="shared" ref="J100:L100" si="52">J89+J99</f>
        <v>575</v>
      </c>
      <c r="K100" s="32"/>
      <c r="L100" s="32">
        <f t="shared" si="52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62</v>
      </c>
      <c r="F101" s="40">
        <v>200</v>
      </c>
      <c r="G101" s="40">
        <v>6.9</v>
      </c>
      <c r="H101" s="40">
        <v>9.1</v>
      </c>
      <c r="I101" s="40">
        <v>33.700000000000003</v>
      </c>
      <c r="J101" s="40">
        <v>244</v>
      </c>
      <c r="K101" s="41">
        <v>190</v>
      </c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64</v>
      </c>
      <c r="F103" s="43">
        <v>200</v>
      </c>
      <c r="G103" s="43">
        <v>1.5</v>
      </c>
      <c r="H103" s="43">
        <v>1.3</v>
      </c>
      <c r="I103" s="43">
        <v>22.4</v>
      </c>
      <c r="J103" s="43">
        <v>107</v>
      </c>
      <c r="K103" s="44">
        <v>432</v>
      </c>
      <c r="L103" s="43"/>
    </row>
    <row r="104" spans="1:12" ht="15">
      <c r="A104" s="23"/>
      <c r="B104" s="15"/>
      <c r="C104" s="11"/>
      <c r="D104" s="7" t="s">
        <v>23</v>
      </c>
      <c r="E104" s="42" t="s">
        <v>39</v>
      </c>
      <c r="F104" s="43">
        <v>40</v>
      </c>
      <c r="G104" s="43">
        <v>3.1</v>
      </c>
      <c r="H104" s="43">
        <v>0.2</v>
      </c>
      <c r="I104" s="43">
        <v>20.100000000000001</v>
      </c>
      <c r="J104" s="43">
        <v>95</v>
      </c>
      <c r="K104" s="44"/>
      <c r="L104" s="43"/>
    </row>
    <row r="105" spans="1:12" ht="15">
      <c r="A105" s="23"/>
      <c r="B105" s="15"/>
      <c r="C105" s="11"/>
      <c r="D105" s="7" t="s">
        <v>70</v>
      </c>
      <c r="E105" s="42" t="s">
        <v>54</v>
      </c>
      <c r="F105" s="43">
        <v>100</v>
      </c>
      <c r="G105" s="43">
        <v>2.8</v>
      </c>
      <c r="H105" s="43">
        <v>2.5</v>
      </c>
      <c r="I105" s="43">
        <v>4.5</v>
      </c>
      <c r="J105" s="43">
        <v>57</v>
      </c>
      <c r="K105" s="44">
        <v>5</v>
      </c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 t="s">
        <v>70</v>
      </c>
      <c r="E107" s="42" t="s">
        <v>49</v>
      </c>
      <c r="F107" s="43">
        <v>10</v>
      </c>
      <c r="G107" s="43">
        <v>0.1</v>
      </c>
      <c r="H107" s="43">
        <v>8.3000000000000007</v>
      </c>
      <c r="I107" s="43">
        <v>0.1</v>
      </c>
      <c r="J107" s="43">
        <v>75</v>
      </c>
      <c r="K107" s="44">
        <v>13</v>
      </c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I108" si="53">SUM(G101:G107)</f>
        <v>14.4</v>
      </c>
      <c r="H108" s="19">
        <f t="shared" si="53"/>
        <v>21.4</v>
      </c>
      <c r="I108" s="19">
        <f t="shared" si="53"/>
        <v>80.8</v>
      </c>
      <c r="J108" s="19">
        <f>SUM(J101:J107)</f>
        <v>578</v>
      </c>
      <c r="K108" s="25"/>
      <c r="L108" s="19"/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4">SUM(G109:G117)</f>
        <v>0</v>
      </c>
      <c r="H118" s="19">
        <f t="shared" si="54"/>
        <v>0</v>
      </c>
      <c r="I118" s="19">
        <f t="shared" si="54"/>
        <v>0</v>
      </c>
      <c r="J118" s="19">
        <f t="shared" si="54"/>
        <v>0</v>
      </c>
      <c r="K118" s="25"/>
      <c r="L118" s="19">
        <f t="shared" ref="L118" si="55">SUM(L109:L117)</f>
        <v>0</v>
      </c>
    </row>
    <row r="119" spans="1:12" ht="1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550</v>
      </c>
      <c r="G119" s="32">
        <f t="shared" ref="G119" si="56">G108+G118</f>
        <v>14.4</v>
      </c>
      <c r="H119" s="32">
        <f t="shared" ref="H119" si="57">H108+H118</f>
        <v>21.4</v>
      </c>
      <c r="I119" s="32">
        <f t="shared" ref="I119" si="58">I108+I118</f>
        <v>80.8</v>
      </c>
      <c r="J119" s="32">
        <f t="shared" ref="J119:L119" si="59">J108+J118</f>
        <v>578</v>
      </c>
      <c r="K119" s="32"/>
      <c r="L119" s="32">
        <f t="shared" si="59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68</v>
      </c>
      <c r="F120" s="40">
        <v>180</v>
      </c>
      <c r="G120" s="40">
        <v>20.28</v>
      </c>
      <c r="H120" s="40">
        <v>19.32</v>
      </c>
      <c r="I120" s="40">
        <v>16.079999999999998</v>
      </c>
      <c r="J120" s="40">
        <v>319</v>
      </c>
      <c r="K120" s="41">
        <v>258</v>
      </c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42</v>
      </c>
      <c r="F122" s="43">
        <v>200</v>
      </c>
      <c r="G122" s="43">
        <v>1</v>
      </c>
      <c r="H122" s="43">
        <v>0</v>
      </c>
      <c r="I122" s="43">
        <v>20.2</v>
      </c>
      <c r="J122" s="43">
        <v>85</v>
      </c>
      <c r="K122" s="44">
        <v>389</v>
      </c>
      <c r="L122" s="43"/>
    </row>
    <row r="123" spans="1:12" ht="15">
      <c r="A123" s="14"/>
      <c r="B123" s="15"/>
      <c r="C123" s="11"/>
      <c r="D123" s="7" t="s">
        <v>23</v>
      </c>
      <c r="E123" s="42" t="s">
        <v>39</v>
      </c>
      <c r="F123" s="43">
        <v>40</v>
      </c>
      <c r="G123" s="43">
        <v>3.1</v>
      </c>
      <c r="H123" s="43" t="s">
        <v>65</v>
      </c>
      <c r="I123" s="43">
        <v>20.100000000000001</v>
      </c>
      <c r="J123" s="43">
        <v>95</v>
      </c>
      <c r="K123" s="44"/>
      <c r="L123" s="43"/>
    </row>
    <row r="124" spans="1:12" ht="15">
      <c r="A124" s="14"/>
      <c r="B124" s="15"/>
      <c r="C124" s="11"/>
      <c r="D124" s="7" t="s">
        <v>26</v>
      </c>
      <c r="E124" s="42" t="s">
        <v>69</v>
      </c>
      <c r="F124" s="43">
        <v>100</v>
      </c>
      <c r="G124" s="43">
        <v>1.41</v>
      </c>
      <c r="H124" s="43">
        <v>5.08</v>
      </c>
      <c r="I124" s="43">
        <v>9.02</v>
      </c>
      <c r="J124" s="43">
        <v>87</v>
      </c>
      <c r="K124" s="44">
        <v>43</v>
      </c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0">SUM(G120:G126)</f>
        <v>25.790000000000003</v>
      </c>
      <c r="H127" s="19">
        <v>24.6</v>
      </c>
      <c r="I127" s="19">
        <v>65.400000000000006</v>
      </c>
      <c r="J127" s="19">
        <f t="shared" si="60"/>
        <v>586</v>
      </c>
      <c r="K127" s="25"/>
      <c r="L127" s="19"/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1">SUM(G128:G136)</f>
        <v>0</v>
      </c>
      <c r="H137" s="19">
        <f t="shared" si="61"/>
        <v>0</v>
      </c>
      <c r="I137" s="19">
        <f t="shared" si="61"/>
        <v>0</v>
      </c>
      <c r="J137" s="19">
        <f t="shared" si="61"/>
        <v>0</v>
      </c>
      <c r="K137" s="25"/>
      <c r="L137" s="19">
        <f t="shared" ref="L137" si="62">SUM(L128:L136)</f>
        <v>0</v>
      </c>
    </row>
    <row r="138" spans="1:12" ht="1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520</v>
      </c>
      <c r="G138" s="32">
        <f t="shared" ref="G138" si="63">G127+G137</f>
        <v>25.790000000000003</v>
      </c>
      <c r="H138" s="32">
        <f t="shared" ref="H138" si="64">H127+H137</f>
        <v>24.6</v>
      </c>
      <c r="I138" s="32">
        <f t="shared" ref="I138" si="65">I127+I137</f>
        <v>65.400000000000006</v>
      </c>
      <c r="J138" s="32">
        <f t="shared" ref="J138:L138" si="66">J127+J137</f>
        <v>586</v>
      </c>
      <c r="K138" s="32"/>
      <c r="L138" s="32">
        <f t="shared" si="66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66</v>
      </c>
      <c r="F139" s="40">
        <v>200</v>
      </c>
      <c r="G139" s="40">
        <v>19.29</v>
      </c>
      <c r="H139" s="40">
        <v>31.85</v>
      </c>
      <c r="I139" s="40">
        <v>3.64</v>
      </c>
      <c r="J139" s="40">
        <v>377</v>
      </c>
      <c r="K139" s="41">
        <v>214</v>
      </c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52</v>
      </c>
      <c r="F141" s="43">
        <v>200</v>
      </c>
      <c r="G141" s="43">
        <v>0.2</v>
      </c>
      <c r="H141" s="43">
        <v>0</v>
      </c>
      <c r="I141" s="43">
        <v>15</v>
      </c>
      <c r="J141" s="43">
        <v>60</v>
      </c>
      <c r="K141" s="44">
        <v>430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39</v>
      </c>
      <c r="F142" s="43">
        <v>40</v>
      </c>
      <c r="G142" s="43">
        <v>3.1</v>
      </c>
      <c r="H142" s="43">
        <v>0.2</v>
      </c>
      <c r="I142" s="43">
        <v>20.100000000000001</v>
      </c>
      <c r="J142" s="43">
        <v>93</v>
      </c>
      <c r="K142" s="44"/>
      <c r="L142" s="43"/>
    </row>
    <row r="143" spans="1:12" ht="15">
      <c r="A143" s="23"/>
      <c r="B143" s="15"/>
      <c r="C143" s="11"/>
      <c r="D143" s="7" t="s">
        <v>70</v>
      </c>
      <c r="E143" s="42" t="s">
        <v>54</v>
      </c>
      <c r="F143" s="43">
        <v>100</v>
      </c>
      <c r="G143" s="43">
        <v>2.8</v>
      </c>
      <c r="H143" s="51">
        <v>2.5</v>
      </c>
      <c r="I143" s="43">
        <v>4.5</v>
      </c>
      <c r="J143" s="43">
        <v>57</v>
      </c>
      <c r="K143" s="44">
        <v>5</v>
      </c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 t="shared" ref="G146:I146" si="67">SUM(G139:G145)</f>
        <v>25.39</v>
      </c>
      <c r="H146" s="19">
        <f t="shared" si="67"/>
        <v>34.550000000000004</v>
      </c>
      <c r="I146" s="19">
        <f t="shared" si="67"/>
        <v>43.24</v>
      </c>
      <c r="J146" s="19">
        <v>587</v>
      </c>
      <c r="K146" s="25"/>
      <c r="L146" s="19"/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8">SUM(G147:G155)</f>
        <v>0</v>
      </c>
      <c r="H156" s="19">
        <f t="shared" si="68"/>
        <v>0</v>
      </c>
      <c r="I156" s="19">
        <f t="shared" si="68"/>
        <v>0</v>
      </c>
      <c r="J156" s="19">
        <f t="shared" si="68"/>
        <v>0</v>
      </c>
      <c r="K156" s="25"/>
      <c r="L156" s="19">
        <f t="shared" ref="L156" si="69">SUM(L147:L155)</f>
        <v>0</v>
      </c>
    </row>
    <row r="157" spans="1:12" ht="1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540</v>
      </c>
      <c r="G157" s="32">
        <f t="shared" ref="G157" si="70">G146+G156</f>
        <v>25.39</v>
      </c>
      <c r="H157" s="32">
        <f t="shared" ref="H157" si="71">H146+H156</f>
        <v>34.550000000000004</v>
      </c>
      <c r="I157" s="32">
        <f t="shared" ref="I157" si="72">I146+I156</f>
        <v>43.24</v>
      </c>
      <c r="J157" s="32">
        <f t="shared" ref="J157:L157" si="73">J146+J156</f>
        <v>587</v>
      </c>
      <c r="K157" s="32"/>
      <c r="L157" s="32">
        <f t="shared" si="73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63</v>
      </c>
      <c r="F158" s="40">
        <v>300</v>
      </c>
      <c r="G158" s="40">
        <v>17.899999999999999</v>
      </c>
      <c r="H158" s="40">
        <v>22.5</v>
      </c>
      <c r="I158" s="40">
        <v>15.4</v>
      </c>
      <c r="J158" s="40">
        <v>337</v>
      </c>
      <c r="K158" s="41">
        <v>306</v>
      </c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64</v>
      </c>
      <c r="F160" s="43">
        <v>200</v>
      </c>
      <c r="G160" s="43">
        <v>1.5</v>
      </c>
      <c r="H160" s="43">
        <v>1.3</v>
      </c>
      <c r="I160" s="43">
        <v>22.4</v>
      </c>
      <c r="J160" s="43">
        <v>107</v>
      </c>
      <c r="K160" s="44">
        <v>432</v>
      </c>
      <c r="L160" s="43"/>
    </row>
    <row r="161" spans="1:12" ht="15">
      <c r="A161" s="23"/>
      <c r="B161" s="15"/>
      <c r="C161" s="11"/>
      <c r="D161" s="7" t="s">
        <v>23</v>
      </c>
      <c r="E161" s="42" t="s">
        <v>39</v>
      </c>
      <c r="F161" s="43">
        <v>40</v>
      </c>
      <c r="G161" s="43">
        <v>3.1</v>
      </c>
      <c r="H161" s="43">
        <v>0.2</v>
      </c>
      <c r="I161" s="43">
        <v>20.100000000000001</v>
      </c>
      <c r="J161" s="43">
        <v>95</v>
      </c>
      <c r="K161" s="44"/>
      <c r="L161" s="43"/>
    </row>
    <row r="162" spans="1:12" ht="1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74">SUM(G158:G164)</f>
        <v>22.5</v>
      </c>
      <c r="H165" s="19">
        <f t="shared" si="74"/>
        <v>24</v>
      </c>
      <c r="I165" s="19">
        <f t="shared" si="74"/>
        <v>57.9</v>
      </c>
      <c r="J165" s="19">
        <f t="shared" si="74"/>
        <v>539</v>
      </c>
      <c r="K165" s="25"/>
      <c r="L165" s="19">
        <f t="shared" ref="L165" si="75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6">SUM(G166:G174)</f>
        <v>0</v>
      </c>
      <c r="H175" s="19">
        <f t="shared" si="76"/>
        <v>0</v>
      </c>
      <c r="I175" s="19">
        <f t="shared" si="76"/>
        <v>0</v>
      </c>
      <c r="J175" s="19">
        <f t="shared" si="76"/>
        <v>0</v>
      </c>
      <c r="K175" s="25"/>
      <c r="L175" s="19">
        <f t="shared" ref="L175" si="77">SUM(L166:L174)</f>
        <v>0</v>
      </c>
    </row>
    <row r="176" spans="1:12" ht="1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540</v>
      </c>
      <c r="G176" s="32">
        <f t="shared" ref="G176" si="78">G165+G175</f>
        <v>22.5</v>
      </c>
      <c r="H176" s="32">
        <f t="shared" ref="H176" si="79">H165+H175</f>
        <v>24</v>
      </c>
      <c r="I176" s="32">
        <f t="shared" ref="I176" si="80">I165+I175</f>
        <v>57.9</v>
      </c>
      <c r="J176" s="32">
        <f t="shared" ref="J176:L176" si="81">J165+J175</f>
        <v>539</v>
      </c>
      <c r="K176" s="32"/>
      <c r="L176" s="32">
        <f t="shared" si="81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57</v>
      </c>
      <c r="F177" s="40">
        <v>180</v>
      </c>
      <c r="G177" s="40">
        <v>3.72</v>
      </c>
      <c r="H177" s="40">
        <v>6.48</v>
      </c>
      <c r="I177" s="40">
        <v>24.36</v>
      </c>
      <c r="J177" s="40">
        <v>165</v>
      </c>
      <c r="K177" s="41">
        <v>335</v>
      </c>
      <c r="L177" s="40"/>
    </row>
    <row r="178" spans="1:12" ht="15">
      <c r="A178" s="23"/>
      <c r="B178" s="15"/>
      <c r="C178" s="11"/>
      <c r="D178" s="6" t="s">
        <v>21</v>
      </c>
      <c r="E178" s="42" t="s">
        <v>67</v>
      </c>
      <c r="F178" s="43">
        <v>100</v>
      </c>
      <c r="G178" s="43">
        <v>14.55</v>
      </c>
      <c r="H178" s="43">
        <v>16.79</v>
      </c>
      <c r="I178" s="43">
        <v>2.89</v>
      </c>
      <c r="J178" s="43">
        <v>215</v>
      </c>
      <c r="K178" s="44">
        <v>260</v>
      </c>
      <c r="L178" s="43"/>
    </row>
    <row r="179" spans="1:12" ht="15">
      <c r="A179" s="23"/>
      <c r="B179" s="15"/>
      <c r="C179" s="11"/>
      <c r="D179" s="7" t="s">
        <v>22</v>
      </c>
      <c r="E179" s="42" t="s">
        <v>42</v>
      </c>
      <c r="F179" s="43">
        <v>200</v>
      </c>
      <c r="G179" s="43">
        <v>1</v>
      </c>
      <c r="H179" s="43">
        <v>0</v>
      </c>
      <c r="I179" s="43">
        <v>20.2</v>
      </c>
      <c r="J179" s="43">
        <v>85</v>
      </c>
      <c r="K179" s="44">
        <v>389</v>
      </c>
      <c r="L179" s="43"/>
    </row>
    <row r="180" spans="1:12" ht="15">
      <c r="A180" s="23"/>
      <c r="B180" s="15"/>
      <c r="C180" s="11"/>
      <c r="D180" s="7" t="s">
        <v>23</v>
      </c>
      <c r="E180" s="42" t="s">
        <v>39</v>
      </c>
      <c r="F180" s="43">
        <v>40</v>
      </c>
      <c r="G180" s="43">
        <v>3.1</v>
      </c>
      <c r="H180" s="43">
        <v>0.2</v>
      </c>
      <c r="I180" s="43">
        <v>20.100000000000001</v>
      </c>
      <c r="J180" s="43">
        <v>95</v>
      </c>
      <c r="K180" s="44"/>
      <c r="L180" s="43"/>
    </row>
    <row r="181" spans="1:12" ht="15">
      <c r="A181" s="23"/>
      <c r="B181" s="15"/>
      <c r="C181" s="11"/>
      <c r="D181" s="7" t="s">
        <v>26</v>
      </c>
      <c r="E181" s="42" t="s">
        <v>41</v>
      </c>
      <c r="F181" s="43">
        <v>60</v>
      </c>
      <c r="G181" s="43">
        <v>0.5</v>
      </c>
      <c r="H181" s="43">
        <v>0.1</v>
      </c>
      <c r="I181" s="43">
        <v>1.5</v>
      </c>
      <c r="J181" s="43">
        <v>11</v>
      </c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580</v>
      </c>
      <c r="G184" s="19">
        <f t="shared" ref="G184:J184" si="82">SUM(G177:G183)</f>
        <v>22.87</v>
      </c>
      <c r="H184" s="19">
        <f t="shared" si="82"/>
        <v>23.57</v>
      </c>
      <c r="I184" s="19">
        <f t="shared" si="82"/>
        <v>69.050000000000011</v>
      </c>
      <c r="J184" s="19">
        <f t="shared" si="82"/>
        <v>571</v>
      </c>
      <c r="K184" s="25"/>
      <c r="L184" s="19"/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3">SUM(G185:G193)</f>
        <v>0</v>
      </c>
      <c r="H194" s="19">
        <f t="shared" si="83"/>
        <v>0</v>
      </c>
      <c r="I194" s="19">
        <f t="shared" si="83"/>
        <v>0</v>
      </c>
      <c r="J194" s="19">
        <f t="shared" si="83"/>
        <v>0</v>
      </c>
      <c r="K194" s="25"/>
      <c r="L194" s="19">
        <f t="shared" ref="L194" si="84">SUM(L185:L193)</f>
        <v>0</v>
      </c>
    </row>
    <row r="195" spans="1:12" ht="1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580</v>
      </c>
      <c r="G195" s="32">
        <f t="shared" ref="G195" si="85">G184+G194</f>
        <v>22.87</v>
      </c>
      <c r="H195" s="32">
        <f t="shared" ref="H195" si="86">H184+H194</f>
        <v>23.57</v>
      </c>
      <c r="I195" s="32">
        <f t="shared" ref="I195" si="87">I184+I194</f>
        <v>69.050000000000011</v>
      </c>
      <c r="J195" s="32">
        <f t="shared" ref="J195:L195" si="88">J184+J194</f>
        <v>571</v>
      </c>
      <c r="K195" s="32"/>
      <c r="L195" s="32">
        <f t="shared" si="88"/>
        <v>0</v>
      </c>
    </row>
    <row r="196" spans="1:1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531</v>
      </c>
      <c r="G196" s="34">
        <f t="shared" ref="G196:J196" si="89">(G24+G43+G62+G81+G100+G119+G138+G157+G176+G195)/(IF(G24=0,0,1)+IF(G43=0,0,1)+IF(G62=0,0,1)+IF(G81=0,0,1)+IF(G100=0,0,1)+IF(G119=0,0,1)+IF(G138=0,0,1)+IF(G157=0,0,1)+IF(G176=0,0,1)+IF(G195=0,0,1))</f>
        <v>23.369999999999997</v>
      </c>
      <c r="H196" s="34">
        <f t="shared" si="89"/>
        <v>22.068999999999999</v>
      </c>
      <c r="I196" s="34">
        <f t="shared" si="89"/>
        <v>72.277000000000001</v>
      </c>
      <c r="J196" s="34">
        <f t="shared" si="89"/>
        <v>573.79999999999995</v>
      </c>
      <c r="K196" s="34"/>
      <c r="L196" s="34" t="e">
        <f t="shared" ref="L196" si="90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2026-02-12T12:54:05Z</cp:lastPrinted>
  <dcterms:created xsi:type="dcterms:W3CDTF">2022-05-16T14:23:56Z</dcterms:created>
  <dcterms:modified xsi:type="dcterms:W3CDTF">2026-03-05T13:13:58Z</dcterms:modified>
</cp:coreProperties>
</file>